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dget 1819\Final Budget\"/>
    </mc:Choice>
  </mc:AlternateContent>
  <bookViews>
    <workbookView xWindow="480" yWindow="192" windowWidth="14292" windowHeight="7080"/>
  </bookViews>
  <sheets>
    <sheet name="Abattoir tariffs" sheetId="1" r:id="rId1"/>
  </sheets>
  <definedNames>
    <definedName name="_xlnm.Print_Area" localSheetId="0">'Abattoir tariffs'!$A$1:$F$65</definedName>
  </definedNames>
  <calcPr calcId="152511"/>
</workbook>
</file>

<file path=xl/calcChain.xml><?xml version="1.0" encoding="utf-8"?>
<calcChain xmlns="http://schemas.openxmlformats.org/spreadsheetml/2006/main">
  <c r="F61" i="1" l="1"/>
  <c r="E61" i="1"/>
  <c r="E60" i="1"/>
  <c r="F60" i="1" s="1"/>
  <c r="F59" i="1"/>
  <c r="E59" i="1"/>
  <c r="E56" i="1"/>
  <c r="F56" i="1" s="1"/>
  <c r="F55" i="1"/>
  <c r="E55" i="1"/>
  <c r="E54" i="1"/>
  <c r="F54" i="1" s="1"/>
  <c r="F53" i="1"/>
  <c r="E53" i="1"/>
  <c r="E52" i="1"/>
  <c r="F52" i="1" s="1"/>
  <c r="F48" i="1"/>
  <c r="E48" i="1"/>
  <c r="F45" i="1"/>
  <c r="F44" i="1"/>
  <c r="F43" i="1"/>
  <c r="F42" i="1"/>
  <c r="F41" i="1"/>
  <c r="F40" i="1"/>
  <c r="F39" i="1"/>
  <c r="F36" i="1"/>
  <c r="E36" i="1"/>
  <c r="E35" i="1"/>
  <c r="F35" i="1" s="1"/>
  <c r="F34" i="1"/>
  <c r="E34" i="1"/>
  <c r="E30" i="1"/>
  <c r="F30" i="1" s="1"/>
  <c r="F29" i="1"/>
  <c r="E29" i="1"/>
  <c r="E28" i="1"/>
  <c r="F28" i="1" s="1"/>
  <c r="F27" i="1"/>
  <c r="E27" i="1"/>
  <c r="E26" i="1"/>
  <c r="F26" i="1" s="1"/>
  <c r="F25" i="1"/>
  <c r="E25" i="1"/>
  <c r="E24" i="1"/>
  <c r="F24" i="1" s="1"/>
  <c r="F18" i="1"/>
  <c r="E18" i="1"/>
  <c r="E17" i="1"/>
  <c r="F17" i="1" s="1"/>
  <c r="F13" i="1"/>
  <c r="E13" i="1"/>
  <c r="E12" i="1"/>
  <c r="F12" i="1" s="1"/>
  <c r="E11" i="1"/>
  <c r="F11" i="1" s="1"/>
  <c r="E10" i="1"/>
  <c r="F10" i="1" s="1"/>
  <c r="F9" i="1"/>
  <c r="E9" i="1"/>
  <c r="E8" i="1"/>
  <c r="F8" i="1" s="1"/>
  <c r="F7" i="1"/>
  <c r="E7" i="1"/>
</calcChain>
</file>

<file path=xl/sharedStrings.xml><?xml version="1.0" encoding="utf-8"?>
<sst xmlns="http://schemas.openxmlformats.org/spreadsheetml/2006/main" count="63" uniqueCount="58">
  <si>
    <t>CODE</t>
  </si>
  <si>
    <t>ITEM</t>
  </si>
  <si>
    <t>TARIFF</t>
  </si>
  <si>
    <t>LEVY</t>
  </si>
  <si>
    <t>VAT</t>
  </si>
  <si>
    <t>TOTAL</t>
  </si>
  <si>
    <t>O1</t>
  </si>
  <si>
    <t>BOVINE</t>
  </si>
  <si>
    <t>O2</t>
  </si>
  <si>
    <t>BULLS ABOVE 350 KG</t>
  </si>
  <si>
    <t>O3</t>
  </si>
  <si>
    <t>CALF</t>
  </si>
  <si>
    <t>O4</t>
  </si>
  <si>
    <t>PIGS - ABOVE 80 KG</t>
  </si>
  <si>
    <t>O5</t>
  </si>
  <si>
    <t>PIGS - ABOVE 20 KG</t>
  </si>
  <si>
    <t>O6</t>
  </si>
  <si>
    <t>WEANER PIGS</t>
  </si>
  <si>
    <t>SHEEP/GOAT</t>
  </si>
  <si>
    <t>FREEZING</t>
  </si>
  <si>
    <t>BOVINE CARCASS</t>
  </si>
  <si>
    <t>CALF CARCASS</t>
  </si>
  <si>
    <t>COOLING</t>
  </si>
  <si>
    <t>Cooling per 24 hours after the first 24 hours excluding the hours from Friday 16:15 to Monday -7:30 (per)</t>
  </si>
  <si>
    <t>BOVINE CARCASS PER SIDE</t>
  </si>
  <si>
    <t>CALF CARCASS PER SIDE</t>
  </si>
  <si>
    <t>PIG CARCASS</t>
  </si>
  <si>
    <t>WEANER PIG</t>
  </si>
  <si>
    <t>TRIPE PER CRATE</t>
  </si>
  <si>
    <t>CLEANING OF TRIPE</t>
  </si>
  <si>
    <t>BOVINE TROTTERS</t>
  </si>
  <si>
    <t>CLEANING OF SHEEP TRIPE</t>
  </si>
  <si>
    <t>TRIPE SALES</t>
  </si>
  <si>
    <t>SHEEP</t>
  </si>
  <si>
    <t>BOVINE HEAD</t>
  </si>
  <si>
    <t>RE- INSPECTION</t>
  </si>
  <si>
    <t>RE-INSPECTION</t>
  </si>
  <si>
    <t>QUANTITY SLAUGHTERED PER MONTH</t>
  </si>
  <si>
    <t xml:space="preserve">                        001 - 200</t>
  </si>
  <si>
    <t xml:space="preserve">                        201 - 250</t>
  </si>
  <si>
    <t xml:space="preserve">                        251 - 300</t>
  </si>
  <si>
    <t xml:space="preserve">                        301 - 400</t>
  </si>
  <si>
    <t xml:space="preserve">                        401 PLUS</t>
  </si>
  <si>
    <t>PIGS: (20 KG - 80 KG)</t>
  </si>
  <si>
    <t xml:space="preserve">                        001 - 100</t>
  </si>
  <si>
    <t xml:space="preserve">                        101 - 200</t>
  </si>
  <si>
    <t xml:space="preserve">                        201 PLUS</t>
  </si>
  <si>
    <t>INTEREST ON ARREAR ACCOUNTS</t>
  </si>
  <si>
    <t>BOVINE LUNGS</t>
  </si>
  <si>
    <t>BOVINE LIVER</t>
  </si>
  <si>
    <t>BOVINE TROTTERS/FEET - CLEANED</t>
  </si>
  <si>
    <t>BOVINE TROTTERS/FEET - NOT CLEANED</t>
  </si>
  <si>
    <t>(including WDM commission)</t>
  </si>
  <si>
    <t xml:space="preserve">Pig levy is determined by Red Meat Levy (Pty) Ltd and Sheep/Goats &amp; Bovine levy is determined by Meat Statutory Measure Services. </t>
  </si>
  <si>
    <t>Council charge interest at a rate as determined by SARS from time to time on arrear Abattoir debtors.</t>
  </si>
  <si>
    <t>07 &amp; 08</t>
  </si>
  <si>
    <t>ANNEXURE 1</t>
  </si>
  <si>
    <t>Abattoir 2017/2018 tariffs to be implemented 1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</si>
</sst>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_);_(&quot;$&quot;* \(#,##0\);_(&quot;$&quot;* &quot;-&quot;_);_(@_)"/>
    <numFmt numFmtId="165" formatCode="_ * #,##0_ ;_ * \-#,##0_ ;_ * &quot;-&quot;_ ;_ @_ "/>
    <numFmt numFmtId="166" formatCode="_ * #,##0.00_ ;_ * \-#,##0.00_ ;_ * &quot;-&quot;??_ ;_ @_ "/>
  </numFmts>
  <fonts count="10" x14ac:knownFonts="1">
    <font>
      <sz val="10"/>
      <name val="Arial"/>
    </font>
    <font>
      <b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16" fontId="3" fillId="0" borderId="4" xfId="0" applyNumberFormat="1" applyFont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 vertical="center"/>
    </xf>
    <xf numFmtId="16" fontId="3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0" fillId="0" borderId="0" xfId="9" applyNumberFormat="1" applyFont="1" applyAlignment="1">
      <alignment vertical="center"/>
    </xf>
    <xf numFmtId="43" fontId="0" fillId="0" borderId="0" xfId="9" applyFont="1" applyAlignment="1">
      <alignment vertical="center"/>
    </xf>
  </cellXfs>
  <cellStyles count="10">
    <cellStyle name="Comma" xfId="9" builtinId="3"/>
    <cellStyle name="Comma [0] 2" xfId="1"/>
    <cellStyle name="Comma [0] 2 2" xfId="2"/>
    <cellStyle name="Comma 2" xfId="3"/>
    <cellStyle name="Comma 2 2" xfId="4"/>
    <cellStyle name="Comma 3" xfId="5"/>
    <cellStyle name="Comma 4" xfId="6"/>
    <cellStyle name="Normal" xfId="0" builtinId="0"/>
    <cellStyle name="Normal 2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zoomScaleSheetLayoutView="85" workbookViewId="0">
      <selection activeCell="D13" sqref="D13"/>
    </sheetView>
  </sheetViews>
  <sheetFormatPr defaultColWidth="9.109375" defaultRowHeight="13.2" x14ac:dyDescent="0.25"/>
  <cols>
    <col min="1" max="1" width="15.109375" style="13" customWidth="1"/>
    <col min="2" max="2" width="34.88671875" style="13" customWidth="1"/>
    <col min="3" max="4" width="11.33203125" style="13" customWidth="1"/>
    <col min="5" max="5" width="12" style="13" customWidth="1"/>
    <col min="6" max="6" width="11.44140625" style="13" customWidth="1"/>
    <col min="7" max="7" width="9.109375" style="13" customWidth="1"/>
    <col min="8" max="8" width="9.109375" style="13"/>
    <col min="9" max="9" width="5.5546875" style="13" bestFit="1" customWidth="1"/>
    <col min="10" max="10" width="5" style="13" bestFit="1" customWidth="1"/>
    <col min="11" max="11" width="4.5546875" style="13" bestFit="1" customWidth="1"/>
    <col min="12" max="12" width="7" style="13" bestFit="1" customWidth="1"/>
    <col min="13" max="16384" width="9.109375" style="13"/>
  </cols>
  <sheetData>
    <row r="1" spans="1:8" ht="21" x14ac:dyDescent="0.25">
      <c r="A1" s="33" t="s">
        <v>56</v>
      </c>
      <c r="B1" s="34"/>
      <c r="C1" s="34"/>
      <c r="D1" s="34"/>
      <c r="E1" s="34"/>
      <c r="F1" s="34"/>
    </row>
    <row r="2" spans="1:8" ht="12.75" customHeight="1" x14ac:dyDescent="0.25">
      <c r="A2" s="14"/>
    </row>
    <row r="3" spans="1:8" ht="19.2" x14ac:dyDescent="0.25">
      <c r="A3" s="44" t="s">
        <v>57</v>
      </c>
      <c r="B3" s="34"/>
      <c r="C3" s="34"/>
      <c r="D3" s="34"/>
      <c r="E3" s="34"/>
      <c r="F3" s="34"/>
    </row>
    <row r="4" spans="1:8" ht="13.8" thickBot="1" x14ac:dyDescent="0.3"/>
    <row r="5" spans="1:8" ht="13.8" thickBot="1" x14ac:dyDescent="0.3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</row>
    <row r="6" spans="1:8" x14ac:dyDescent="0.25">
      <c r="A6" s="41"/>
      <c r="B6" s="42"/>
      <c r="C6" s="42"/>
      <c r="D6" s="42"/>
      <c r="E6" s="42"/>
      <c r="F6" s="43"/>
    </row>
    <row r="7" spans="1:8" x14ac:dyDescent="0.25">
      <c r="A7" s="2" t="s">
        <v>6</v>
      </c>
      <c r="B7" s="1" t="s">
        <v>7</v>
      </c>
      <c r="C7" s="3">
        <v>185.80184999999997</v>
      </c>
      <c r="D7" s="4">
        <v>8.1999999999999993</v>
      </c>
      <c r="E7" s="4">
        <f>(C7+D7)*0.15</f>
        <v>29.100277499999994</v>
      </c>
      <c r="F7" s="4">
        <f t="shared" ref="F7:F12" si="0">SUM(C7:E7)</f>
        <v>223.10212749999997</v>
      </c>
      <c r="G7" s="45"/>
      <c r="H7" s="45"/>
    </row>
    <row r="8" spans="1:8" x14ac:dyDescent="0.25">
      <c r="A8" s="2" t="s">
        <v>8</v>
      </c>
      <c r="B8" s="5" t="s">
        <v>9</v>
      </c>
      <c r="C8" s="3">
        <v>234.2</v>
      </c>
      <c r="D8" s="4">
        <v>8.1999999999999993</v>
      </c>
      <c r="E8" s="4">
        <f>(C8+D8)*0.15</f>
        <v>36.359999999999992</v>
      </c>
      <c r="F8" s="4">
        <f t="shared" si="0"/>
        <v>278.76</v>
      </c>
      <c r="G8" s="45"/>
      <c r="H8" s="45"/>
    </row>
    <row r="9" spans="1:8" x14ac:dyDescent="0.25">
      <c r="A9" s="2" t="s">
        <v>10</v>
      </c>
      <c r="B9" s="5" t="s">
        <v>11</v>
      </c>
      <c r="C9" s="3">
        <v>141.30000000000001</v>
      </c>
      <c r="D9" s="4">
        <v>8.1999999999999993</v>
      </c>
      <c r="E9" s="4">
        <f>(C9+D9)*0.15</f>
        <v>22.425000000000001</v>
      </c>
      <c r="F9" s="4">
        <f t="shared" si="0"/>
        <v>171.92500000000001</v>
      </c>
      <c r="G9" s="45"/>
      <c r="H9" s="45"/>
    </row>
    <row r="10" spans="1:8" x14ac:dyDescent="0.25">
      <c r="A10" s="2" t="s">
        <v>12</v>
      </c>
      <c r="B10" s="5" t="s">
        <v>13</v>
      </c>
      <c r="C10" s="3">
        <v>155.69999999999999</v>
      </c>
      <c r="D10" s="4">
        <v>9.4032899999999984</v>
      </c>
      <c r="E10" s="4">
        <f>(C10+D10)*0.15</f>
        <v>24.765493499999998</v>
      </c>
      <c r="F10" s="4">
        <f t="shared" si="0"/>
        <v>189.86878349999998</v>
      </c>
      <c r="G10" s="45"/>
      <c r="H10" s="45"/>
    </row>
    <row r="11" spans="1:8" x14ac:dyDescent="0.25">
      <c r="A11" s="2" t="s">
        <v>14</v>
      </c>
      <c r="B11" s="5" t="s">
        <v>15</v>
      </c>
      <c r="C11" s="3">
        <v>84.2</v>
      </c>
      <c r="D11" s="4">
        <v>9.4032899999999984</v>
      </c>
      <c r="E11" s="4">
        <f>(C11+D11)*0.15</f>
        <v>14.0404935</v>
      </c>
      <c r="F11" s="4">
        <f t="shared" si="0"/>
        <v>107.6437835</v>
      </c>
      <c r="G11" s="45"/>
      <c r="H11" s="45"/>
    </row>
    <row r="12" spans="1:8" x14ac:dyDescent="0.25">
      <c r="A12" s="2" t="s">
        <v>16</v>
      </c>
      <c r="B12" s="5" t="s">
        <v>17</v>
      </c>
      <c r="C12" s="3">
        <v>42.1</v>
      </c>
      <c r="D12" s="4">
        <v>9.4032899999999984</v>
      </c>
      <c r="E12" s="4">
        <f>SUM(C12+D12)*0.15</f>
        <v>7.7254934999999998</v>
      </c>
      <c r="F12" s="4">
        <f t="shared" si="0"/>
        <v>59.228783499999999</v>
      </c>
      <c r="G12" s="45"/>
      <c r="H12" s="45"/>
    </row>
    <row r="13" spans="1:8" x14ac:dyDescent="0.25">
      <c r="A13" s="6" t="s">
        <v>55</v>
      </c>
      <c r="B13" s="5" t="s">
        <v>18</v>
      </c>
      <c r="C13" s="3">
        <v>47.1</v>
      </c>
      <c r="D13" s="4">
        <v>1.60056</v>
      </c>
      <c r="E13" s="4">
        <f>SUM(C13+D13)*0.15</f>
        <v>7.3050839999999999</v>
      </c>
      <c r="F13" s="4">
        <f>SUM(C13:E13)</f>
        <v>56.005644000000004</v>
      </c>
      <c r="G13" s="45"/>
      <c r="H13" s="45"/>
    </row>
    <row r="14" spans="1:8" x14ac:dyDescent="0.25">
      <c r="A14" s="22"/>
      <c r="B14" s="23"/>
      <c r="C14" s="23"/>
      <c r="D14" s="23"/>
      <c r="E14" s="23"/>
      <c r="F14" s="24"/>
    </row>
    <row r="15" spans="1:8" x14ac:dyDescent="0.25">
      <c r="A15" s="35" t="s">
        <v>19</v>
      </c>
      <c r="B15" s="36"/>
      <c r="C15" s="36"/>
      <c r="D15" s="36"/>
      <c r="E15" s="36"/>
      <c r="F15" s="37"/>
    </row>
    <row r="16" spans="1:8" x14ac:dyDescent="0.25">
      <c r="A16" s="28"/>
      <c r="B16" s="29"/>
      <c r="C16" s="29"/>
      <c r="D16" s="29"/>
      <c r="E16" s="29"/>
      <c r="F16" s="30"/>
    </row>
    <row r="17" spans="1:8" x14ac:dyDescent="0.25">
      <c r="A17" s="2">
        <v>21</v>
      </c>
      <c r="B17" s="5" t="s">
        <v>20</v>
      </c>
      <c r="C17" s="3">
        <v>141.69999999999999</v>
      </c>
      <c r="D17" s="3"/>
      <c r="E17" s="4">
        <f>SUM(C17+D17)*0.15</f>
        <v>21.254999999999999</v>
      </c>
      <c r="F17" s="4">
        <f>SUM(C17:E17)</f>
        <v>162.95499999999998</v>
      </c>
      <c r="G17" s="46"/>
      <c r="H17" s="46"/>
    </row>
    <row r="18" spans="1:8" x14ac:dyDescent="0.25">
      <c r="A18" s="2">
        <v>22</v>
      </c>
      <c r="B18" s="5" t="s">
        <v>21</v>
      </c>
      <c r="C18" s="3">
        <v>89.5</v>
      </c>
      <c r="D18" s="3"/>
      <c r="E18" s="4">
        <f>SUM(C18+D18)*0.15</f>
        <v>13.424999999999999</v>
      </c>
      <c r="F18" s="4">
        <f>SUM(C18:E18)</f>
        <v>102.925</v>
      </c>
      <c r="G18" s="46"/>
      <c r="H18" s="46"/>
    </row>
    <row r="19" spans="1:8" x14ac:dyDescent="0.25">
      <c r="A19" s="5"/>
      <c r="B19" s="5"/>
      <c r="C19" s="3"/>
      <c r="D19" s="3"/>
      <c r="E19" s="3"/>
      <c r="F19" s="3"/>
    </row>
    <row r="20" spans="1:8" x14ac:dyDescent="0.25">
      <c r="A20" s="35" t="s">
        <v>22</v>
      </c>
      <c r="B20" s="36"/>
      <c r="C20" s="36"/>
      <c r="D20" s="36"/>
      <c r="E20" s="36"/>
      <c r="F20" s="37"/>
    </row>
    <row r="21" spans="1:8" x14ac:dyDescent="0.25">
      <c r="A21" s="25"/>
      <c r="B21" s="26"/>
      <c r="C21" s="26"/>
      <c r="D21" s="26"/>
      <c r="E21" s="26"/>
      <c r="F21" s="27"/>
    </row>
    <row r="22" spans="1:8" x14ac:dyDescent="0.25">
      <c r="A22" s="5" t="s">
        <v>23</v>
      </c>
      <c r="B22" s="5"/>
      <c r="C22" s="3"/>
      <c r="D22" s="3"/>
      <c r="E22" s="3"/>
      <c r="F22" s="3"/>
    </row>
    <row r="23" spans="1:8" x14ac:dyDescent="0.25">
      <c r="A23" s="28"/>
      <c r="B23" s="29"/>
      <c r="C23" s="29"/>
      <c r="D23" s="29"/>
      <c r="E23" s="29"/>
      <c r="F23" s="30"/>
    </row>
    <row r="24" spans="1:8" x14ac:dyDescent="0.25">
      <c r="A24" s="2">
        <v>31</v>
      </c>
      <c r="B24" s="5" t="s">
        <v>20</v>
      </c>
      <c r="C24" s="3">
        <v>27.5</v>
      </c>
      <c r="D24" s="3"/>
      <c r="E24" s="4">
        <f t="shared" ref="E24:E30" si="1">SUM(C24+D24)*0.15</f>
        <v>4.125</v>
      </c>
      <c r="F24" s="4">
        <f t="shared" ref="F24:F30" si="2">SUM(C24:E24)</f>
        <v>31.625</v>
      </c>
      <c r="G24" s="46"/>
      <c r="H24" s="46"/>
    </row>
    <row r="25" spans="1:8" x14ac:dyDescent="0.25">
      <c r="A25" s="2">
        <v>31</v>
      </c>
      <c r="B25" s="5" t="s">
        <v>24</v>
      </c>
      <c r="C25" s="3">
        <v>13.7</v>
      </c>
      <c r="D25" s="3"/>
      <c r="E25" s="4">
        <f t="shared" si="1"/>
        <v>2.0549999999999997</v>
      </c>
      <c r="F25" s="4">
        <f t="shared" si="2"/>
        <v>15.754999999999999</v>
      </c>
      <c r="G25" s="46"/>
      <c r="H25" s="46"/>
    </row>
    <row r="26" spans="1:8" x14ac:dyDescent="0.25">
      <c r="A26" s="2">
        <v>32</v>
      </c>
      <c r="B26" s="5" t="s">
        <v>25</v>
      </c>
      <c r="C26" s="3">
        <v>9.8000000000000007</v>
      </c>
      <c r="D26" s="3"/>
      <c r="E26" s="4">
        <f t="shared" si="1"/>
        <v>1.47</v>
      </c>
      <c r="F26" s="4">
        <f t="shared" si="2"/>
        <v>11.270000000000001</v>
      </c>
      <c r="G26" s="46"/>
      <c r="H26" s="46"/>
    </row>
    <row r="27" spans="1:8" x14ac:dyDescent="0.25">
      <c r="A27" s="2">
        <v>33</v>
      </c>
      <c r="B27" s="5" t="s">
        <v>26</v>
      </c>
      <c r="C27" s="3">
        <v>9.8000000000000007</v>
      </c>
      <c r="D27" s="3"/>
      <c r="E27" s="4">
        <f t="shared" si="1"/>
        <v>1.47</v>
      </c>
      <c r="F27" s="4">
        <f t="shared" si="2"/>
        <v>11.270000000000001</v>
      </c>
      <c r="G27" s="46"/>
      <c r="H27" s="46"/>
    </row>
    <row r="28" spans="1:8" x14ac:dyDescent="0.25">
      <c r="A28" s="2">
        <v>34</v>
      </c>
      <c r="B28" s="5" t="s">
        <v>27</v>
      </c>
      <c r="C28" s="3">
        <v>9.8000000000000007</v>
      </c>
      <c r="D28" s="3"/>
      <c r="E28" s="4">
        <f t="shared" si="1"/>
        <v>1.47</v>
      </c>
      <c r="F28" s="4">
        <f t="shared" si="2"/>
        <v>11.270000000000001</v>
      </c>
      <c r="G28" s="46"/>
      <c r="H28" s="46"/>
    </row>
    <row r="29" spans="1:8" x14ac:dyDescent="0.25">
      <c r="A29" s="2">
        <v>35</v>
      </c>
      <c r="B29" s="5" t="s">
        <v>18</v>
      </c>
      <c r="C29" s="3">
        <v>7.2</v>
      </c>
      <c r="D29" s="3"/>
      <c r="E29" s="4">
        <f t="shared" si="1"/>
        <v>1.08</v>
      </c>
      <c r="F29" s="4">
        <f t="shared" si="2"/>
        <v>8.2800000000000011</v>
      </c>
      <c r="G29" s="46"/>
      <c r="H29" s="46"/>
    </row>
    <row r="30" spans="1:8" x14ac:dyDescent="0.25">
      <c r="A30" s="2">
        <v>36</v>
      </c>
      <c r="B30" s="5" t="s">
        <v>28</v>
      </c>
      <c r="C30" s="3">
        <v>15.7</v>
      </c>
      <c r="D30" s="3"/>
      <c r="E30" s="4">
        <f t="shared" si="1"/>
        <v>2.355</v>
      </c>
      <c r="F30" s="4">
        <f t="shared" si="2"/>
        <v>18.055</v>
      </c>
      <c r="G30" s="46"/>
      <c r="H30" s="46"/>
    </row>
    <row r="31" spans="1:8" x14ac:dyDescent="0.25">
      <c r="A31" s="28"/>
      <c r="B31" s="29"/>
      <c r="C31" s="29"/>
      <c r="D31" s="29"/>
      <c r="E31" s="29"/>
      <c r="F31" s="30"/>
    </row>
    <row r="32" spans="1:8" x14ac:dyDescent="0.25">
      <c r="A32" s="35" t="s">
        <v>29</v>
      </c>
      <c r="B32" s="36"/>
      <c r="C32" s="36"/>
      <c r="D32" s="36"/>
      <c r="E32" s="36"/>
      <c r="F32" s="37"/>
    </row>
    <row r="33" spans="1:8" x14ac:dyDescent="0.25">
      <c r="A33" s="25"/>
      <c r="B33" s="26"/>
      <c r="C33" s="26"/>
      <c r="D33" s="26"/>
      <c r="E33" s="26"/>
      <c r="F33" s="27"/>
    </row>
    <row r="34" spans="1:8" x14ac:dyDescent="0.25">
      <c r="A34" s="2">
        <v>41</v>
      </c>
      <c r="B34" s="5" t="s">
        <v>30</v>
      </c>
      <c r="C34" s="3">
        <v>3.6</v>
      </c>
      <c r="D34" s="3"/>
      <c r="E34" s="4">
        <f>SUM(C34+D34)*0.15</f>
        <v>0.54</v>
      </c>
      <c r="F34" s="4">
        <f>SUM(C34:E34)</f>
        <v>4.1400000000000006</v>
      </c>
      <c r="G34" s="46"/>
      <c r="H34" s="46"/>
    </row>
    <row r="35" spans="1:8" x14ac:dyDescent="0.25">
      <c r="A35" s="2">
        <v>42</v>
      </c>
      <c r="B35" s="5" t="s">
        <v>29</v>
      </c>
      <c r="C35" s="3">
        <v>39.200000000000003</v>
      </c>
      <c r="D35" s="3"/>
      <c r="E35" s="4">
        <f>SUM(C35+D35)*0.15</f>
        <v>5.88</v>
      </c>
      <c r="F35" s="4">
        <f>SUM(C35:E35)</f>
        <v>45.080000000000005</v>
      </c>
      <c r="G35" s="46"/>
      <c r="H35" s="46"/>
    </row>
    <row r="36" spans="1:8" x14ac:dyDescent="0.25">
      <c r="A36" s="2">
        <v>43</v>
      </c>
      <c r="B36" s="5" t="s">
        <v>31</v>
      </c>
      <c r="C36" s="3">
        <v>39.200000000000003</v>
      </c>
      <c r="D36" s="3"/>
      <c r="E36" s="4">
        <f>SUM(C36+D36)*0.15</f>
        <v>5.88</v>
      </c>
      <c r="F36" s="4">
        <f>SUM(C36:E36)</f>
        <v>45.080000000000005</v>
      </c>
      <c r="G36" s="46"/>
      <c r="H36" s="46"/>
    </row>
    <row r="37" spans="1:8" x14ac:dyDescent="0.25">
      <c r="A37" s="28"/>
      <c r="B37" s="29"/>
      <c r="C37" s="29"/>
      <c r="D37" s="29"/>
      <c r="E37" s="29"/>
      <c r="F37" s="30"/>
    </row>
    <row r="38" spans="1:8" x14ac:dyDescent="0.25">
      <c r="A38" s="8" t="s">
        <v>32</v>
      </c>
      <c r="B38" s="38" t="s">
        <v>52</v>
      </c>
      <c r="C38" s="39"/>
      <c r="D38" s="39"/>
      <c r="E38" s="39"/>
      <c r="F38" s="40"/>
    </row>
    <row r="39" spans="1:8" x14ac:dyDescent="0.25">
      <c r="A39" s="2"/>
      <c r="B39" s="5" t="s">
        <v>33</v>
      </c>
      <c r="C39" s="3">
        <v>79</v>
      </c>
      <c r="D39" s="3"/>
      <c r="E39" s="3"/>
      <c r="F39" s="4">
        <f t="shared" ref="F39:F45" si="3">SUM(C39:E39)</f>
        <v>79</v>
      </c>
      <c r="G39" s="46"/>
      <c r="H39" s="46"/>
    </row>
    <row r="40" spans="1:8" x14ac:dyDescent="0.25">
      <c r="A40" s="2"/>
      <c r="B40" s="5" t="s">
        <v>7</v>
      </c>
      <c r="C40" s="3">
        <v>189.5</v>
      </c>
      <c r="D40" s="3"/>
      <c r="E40" s="3"/>
      <c r="F40" s="4">
        <f t="shared" si="3"/>
        <v>189.5</v>
      </c>
      <c r="G40" s="46"/>
      <c r="H40" s="46"/>
    </row>
    <row r="41" spans="1:8" x14ac:dyDescent="0.25">
      <c r="A41" s="2"/>
      <c r="B41" s="5" t="s">
        <v>34</v>
      </c>
      <c r="C41" s="3">
        <v>73.7</v>
      </c>
      <c r="D41" s="3"/>
      <c r="E41" s="3"/>
      <c r="F41" s="4">
        <f t="shared" si="3"/>
        <v>73.7</v>
      </c>
      <c r="G41" s="46"/>
      <c r="H41" s="46"/>
    </row>
    <row r="42" spans="1:8" x14ac:dyDescent="0.25">
      <c r="A42" s="2"/>
      <c r="B42" s="5" t="s">
        <v>48</v>
      </c>
      <c r="C42" s="3">
        <v>73.7</v>
      </c>
      <c r="D42" s="3"/>
      <c r="E42" s="3"/>
      <c r="F42" s="4">
        <f t="shared" si="3"/>
        <v>73.7</v>
      </c>
      <c r="G42" s="46"/>
      <c r="H42" s="46"/>
    </row>
    <row r="43" spans="1:8" x14ac:dyDescent="0.25">
      <c r="A43" s="2"/>
      <c r="B43" s="5" t="s">
        <v>49</v>
      </c>
      <c r="C43" s="3">
        <v>84.2</v>
      </c>
      <c r="D43" s="3"/>
      <c r="E43" s="3"/>
      <c r="F43" s="4">
        <f t="shared" si="3"/>
        <v>84.2</v>
      </c>
      <c r="G43" s="46"/>
      <c r="H43" s="46"/>
    </row>
    <row r="44" spans="1:8" x14ac:dyDescent="0.25">
      <c r="A44" s="2"/>
      <c r="B44" s="5" t="s">
        <v>50</v>
      </c>
      <c r="C44" s="3">
        <v>6.8</v>
      </c>
      <c r="D44" s="3"/>
      <c r="E44" s="3"/>
      <c r="F44" s="4">
        <f t="shared" si="3"/>
        <v>6.8</v>
      </c>
      <c r="G44" s="46"/>
      <c r="H44" s="46"/>
    </row>
    <row r="45" spans="1:8" x14ac:dyDescent="0.25">
      <c r="A45" s="2"/>
      <c r="B45" s="5" t="s">
        <v>51</v>
      </c>
      <c r="C45" s="3">
        <v>4.2</v>
      </c>
      <c r="D45" s="3"/>
      <c r="E45" s="3"/>
      <c r="F45" s="4">
        <f t="shared" si="3"/>
        <v>4.2</v>
      </c>
      <c r="G45" s="46"/>
      <c r="H45" s="46"/>
    </row>
    <row r="46" spans="1:8" x14ac:dyDescent="0.25">
      <c r="A46" s="28"/>
      <c r="B46" s="29"/>
      <c r="C46" s="29"/>
      <c r="D46" s="29"/>
      <c r="E46" s="29"/>
      <c r="F46" s="30"/>
    </row>
    <row r="47" spans="1:8" x14ac:dyDescent="0.25">
      <c r="A47" s="10" t="s">
        <v>35</v>
      </c>
      <c r="B47" s="25"/>
      <c r="C47" s="26"/>
      <c r="D47" s="26"/>
      <c r="E47" s="26"/>
      <c r="F47" s="27"/>
    </row>
    <row r="48" spans="1:8" x14ac:dyDescent="0.25">
      <c r="A48" s="2">
        <v>44</v>
      </c>
      <c r="B48" s="5" t="s">
        <v>36</v>
      </c>
      <c r="C48" s="3">
        <v>233.8</v>
      </c>
      <c r="D48" s="3"/>
      <c r="E48" s="4">
        <f>SUM(C48+D48)*0.15</f>
        <v>35.07</v>
      </c>
      <c r="F48" s="4">
        <f>SUM(C48:E48)</f>
        <v>268.87</v>
      </c>
    </row>
    <row r="49" spans="1:11" x14ac:dyDescent="0.25">
      <c r="A49" s="31"/>
      <c r="B49" s="31"/>
      <c r="C49" s="31"/>
      <c r="D49" s="31"/>
      <c r="E49" s="31"/>
      <c r="F49" s="31"/>
    </row>
    <row r="50" spans="1:11" x14ac:dyDescent="0.25">
      <c r="A50" s="32" t="s">
        <v>37</v>
      </c>
      <c r="B50" s="32"/>
      <c r="C50" s="32"/>
      <c r="D50" s="32"/>
      <c r="E50" s="32"/>
      <c r="F50" s="32"/>
    </row>
    <row r="51" spans="1:11" x14ac:dyDescent="0.25">
      <c r="A51" s="11"/>
      <c r="B51" s="9" t="s">
        <v>7</v>
      </c>
      <c r="C51" s="12"/>
      <c r="D51" s="12"/>
      <c r="E51" s="12"/>
      <c r="F51" s="12"/>
    </row>
    <row r="52" spans="1:11" x14ac:dyDescent="0.25">
      <c r="A52" s="11"/>
      <c r="B52" s="5" t="s">
        <v>38</v>
      </c>
      <c r="C52" s="3">
        <v>185.80184999999997</v>
      </c>
      <c r="D52" s="4">
        <v>8.1999999999999993</v>
      </c>
      <c r="E52" s="4">
        <f>(C52+D52)*0.15</f>
        <v>29.100277499999994</v>
      </c>
      <c r="F52" s="4">
        <f>SUM(C52:E52)</f>
        <v>223.10212749999997</v>
      </c>
      <c r="G52" s="46"/>
      <c r="H52" s="46"/>
    </row>
    <row r="53" spans="1:11" x14ac:dyDescent="0.25">
      <c r="A53" s="11"/>
      <c r="B53" s="5" t="s">
        <v>39</v>
      </c>
      <c r="C53" s="3">
        <v>179.2</v>
      </c>
      <c r="D53" s="4">
        <v>8.1999999999999993</v>
      </c>
      <c r="E53" s="4">
        <f>(C53+D53)*0.15</f>
        <v>28.109999999999996</v>
      </c>
      <c r="F53" s="4">
        <f>SUM(C53:E53)</f>
        <v>215.50999999999996</v>
      </c>
      <c r="G53" s="46"/>
      <c r="H53" s="46"/>
      <c r="I53" s="17"/>
    </row>
    <row r="54" spans="1:11" x14ac:dyDescent="0.25">
      <c r="A54" s="11"/>
      <c r="B54" s="5" t="s">
        <v>40</v>
      </c>
      <c r="C54" s="3">
        <v>172.7</v>
      </c>
      <c r="D54" s="4">
        <v>8.1999999999999993</v>
      </c>
      <c r="E54" s="4">
        <f>(C54+D54)*0.15</f>
        <v>27.134999999999994</v>
      </c>
      <c r="F54" s="4">
        <f>SUM(C54:E54)</f>
        <v>208.03499999999997</v>
      </c>
      <c r="G54" s="46"/>
      <c r="H54" s="46"/>
      <c r="I54" s="17"/>
    </row>
    <row r="55" spans="1:11" x14ac:dyDescent="0.25">
      <c r="A55" s="11"/>
      <c r="B55" s="5" t="s">
        <v>41</v>
      </c>
      <c r="C55" s="4">
        <v>155.80000000000001</v>
      </c>
      <c r="D55" s="4">
        <v>8.1999999999999993</v>
      </c>
      <c r="E55" s="4">
        <f>(C55+D55)*0.15</f>
        <v>24.599999999999998</v>
      </c>
      <c r="F55" s="4">
        <f>SUM(C55:E55)</f>
        <v>188.6</v>
      </c>
      <c r="G55" s="46"/>
      <c r="H55" s="46"/>
      <c r="I55" s="17"/>
      <c r="K55" s="17"/>
    </row>
    <row r="56" spans="1:11" x14ac:dyDescent="0.25">
      <c r="A56" s="11"/>
      <c r="B56" s="5" t="s">
        <v>42</v>
      </c>
      <c r="C56" s="4">
        <v>138.69999999999999</v>
      </c>
      <c r="D56" s="4">
        <v>8.1999999999999993</v>
      </c>
      <c r="E56" s="4">
        <f>(C56+D56)*0.15</f>
        <v>22.034999999999997</v>
      </c>
      <c r="F56" s="4">
        <f>SUM(C56:E56)</f>
        <v>168.93499999999997</v>
      </c>
      <c r="G56" s="46"/>
      <c r="H56" s="46"/>
      <c r="I56" s="17"/>
    </row>
    <row r="57" spans="1:11" x14ac:dyDescent="0.25">
      <c r="A57" s="11"/>
      <c r="B57" s="5"/>
      <c r="C57" s="3"/>
      <c r="D57" s="3"/>
      <c r="E57" s="3"/>
      <c r="F57" s="3"/>
    </row>
    <row r="58" spans="1:11" x14ac:dyDescent="0.25">
      <c r="A58" s="11"/>
      <c r="B58" s="9" t="s">
        <v>43</v>
      </c>
      <c r="C58" s="3"/>
      <c r="D58" s="3"/>
      <c r="E58" s="3"/>
      <c r="F58" s="3"/>
    </row>
    <row r="59" spans="1:11" x14ac:dyDescent="0.25">
      <c r="A59" s="11"/>
      <c r="B59" s="5" t="s">
        <v>44</v>
      </c>
      <c r="C59" s="3">
        <v>84.2</v>
      </c>
      <c r="D59" s="3">
        <v>9.4032899999999984</v>
      </c>
      <c r="E59" s="3">
        <f>SUM(C59+D59)*0.15</f>
        <v>14.0404935</v>
      </c>
      <c r="F59" s="3">
        <f>SUM(C59:E59)</f>
        <v>107.6437835</v>
      </c>
      <c r="G59" s="46"/>
      <c r="H59" s="46"/>
    </row>
    <row r="60" spans="1:11" x14ac:dyDescent="0.25">
      <c r="A60" s="11"/>
      <c r="B60" s="5" t="s">
        <v>45</v>
      </c>
      <c r="C60" s="4">
        <v>73.7</v>
      </c>
      <c r="D60" s="3">
        <v>9.4032899999999984</v>
      </c>
      <c r="E60" s="7">
        <f>SUM(C60+D60)*0.15</f>
        <v>12.465493499999999</v>
      </c>
      <c r="F60" s="7">
        <f>SUM(C60:E60)</f>
        <v>95.568783499999995</v>
      </c>
      <c r="G60" s="46"/>
      <c r="H60" s="46"/>
    </row>
    <row r="61" spans="1:11" x14ac:dyDescent="0.25">
      <c r="A61" s="11"/>
      <c r="B61" s="5" t="s">
        <v>46</v>
      </c>
      <c r="C61" s="4">
        <v>63.2</v>
      </c>
      <c r="D61" s="3">
        <v>9.4032899999999984</v>
      </c>
      <c r="E61" s="7">
        <f>SUM(C61+D61)*0.15</f>
        <v>10.8904935</v>
      </c>
      <c r="F61" s="7">
        <f>SUM(C61:E61)</f>
        <v>83.493783500000006</v>
      </c>
      <c r="G61" s="46"/>
      <c r="H61" s="46"/>
    </row>
    <row r="62" spans="1:11" x14ac:dyDescent="0.25">
      <c r="A62" s="11"/>
      <c r="B62" s="11"/>
      <c r="C62" s="11"/>
      <c r="D62" s="11"/>
      <c r="E62" s="11"/>
      <c r="F62" s="11"/>
    </row>
    <row r="63" spans="1:11" x14ac:dyDescent="0.25">
      <c r="A63" s="18" t="s">
        <v>47</v>
      </c>
      <c r="B63" s="11"/>
      <c r="C63" s="11"/>
      <c r="D63" s="11"/>
      <c r="E63" s="11"/>
      <c r="F63" s="11"/>
    </row>
    <row r="64" spans="1:11" x14ac:dyDescent="0.25">
      <c r="A64" s="19" t="s">
        <v>54</v>
      </c>
      <c r="B64" s="11"/>
      <c r="C64" s="11"/>
      <c r="D64" s="11"/>
      <c r="E64" s="11"/>
      <c r="F64" s="11"/>
    </row>
    <row r="65" spans="1:6" ht="26.25" customHeight="1" x14ac:dyDescent="0.25">
      <c r="A65" s="21" t="s">
        <v>53</v>
      </c>
      <c r="B65" s="21"/>
      <c r="C65" s="21"/>
      <c r="D65" s="21"/>
      <c r="E65" s="21"/>
      <c r="F65" s="21"/>
    </row>
    <row r="66" spans="1:6" x14ac:dyDescent="0.25">
      <c r="A66" s="20"/>
    </row>
  </sheetData>
  <mergeCells count="19">
    <mergeCell ref="A1:F1"/>
    <mergeCell ref="A32:F32"/>
    <mergeCell ref="A33:F33"/>
    <mergeCell ref="B38:F38"/>
    <mergeCell ref="B47:F47"/>
    <mergeCell ref="A16:F16"/>
    <mergeCell ref="A6:F6"/>
    <mergeCell ref="A15:F15"/>
    <mergeCell ref="A20:F20"/>
    <mergeCell ref="A23:F23"/>
    <mergeCell ref="A3:F3"/>
    <mergeCell ref="A65:F65"/>
    <mergeCell ref="A14:F14"/>
    <mergeCell ref="A21:F21"/>
    <mergeCell ref="A31:F31"/>
    <mergeCell ref="A37:F37"/>
    <mergeCell ref="A46:F46"/>
    <mergeCell ref="A49:F49"/>
    <mergeCell ref="A50:F50"/>
  </mergeCells>
  <pageMargins left="0.6692913385826772" right="0.18" top="0.38" bottom="0.33" header="0.35433070866141736" footer="0.31496062992125984"/>
  <pageSetup paperSize="9" scale="95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Abattoir tariffs</vt:lpstr>
      <vt:lpstr>'Abattoir tariffs'!Print_Area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ndejager</dc:creator>
  <cp:lastModifiedBy>Gladwin Tloubatla</cp:lastModifiedBy>
  <cp:lastPrinted>2017-05-23T18:22:34Z</cp:lastPrinted>
  <dcterms:created xsi:type="dcterms:W3CDTF">2009-09-16T08:30:35Z</dcterms:created>
  <dcterms:modified xsi:type="dcterms:W3CDTF">2018-05-23T15:47:13Z</dcterms:modified>
</cp:coreProperties>
</file>